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계약\2026\AI 교실\"/>
    </mc:Choice>
  </mc:AlternateContent>
  <bookViews>
    <workbookView xWindow="0" yWindow="0" windowWidth="25095" windowHeight="10935" activeTab="1"/>
  </bookViews>
  <sheets>
    <sheet name="표지" sheetId="24" r:id="rId1"/>
    <sheet name="산출내역" sheetId="23" r:id="rId2"/>
  </sheets>
  <definedNames>
    <definedName name="_xlnm._FilterDatabase" localSheetId="1" hidden="1">산출내역!$A$3:$J$31</definedName>
    <definedName name="_xlnm.Print_Area" localSheetId="1">산출내역!$A$2:$J$41</definedName>
    <definedName name="_xlnm.Print_Titles" localSheetId="1">산출내역!$3:$4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3" l="1"/>
  <c r="F10" i="23"/>
  <c r="G10" i="23"/>
  <c r="F14" i="23" l="1"/>
  <c r="G14" i="23" s="1"/>
  <c r="F13" i="23"/>
  <c r="G13" i="23" s="1"/>
  <c r="F12" i="23"/>
  <c r="G12" i="23" s="1"/>
  <c r="F11" i="23"/>
  <c r="G11" i="23" s="1"/>
  <c r="F9" i="23"/>
  <c r="G9" i="23" s="1"/>
  <c r="F8" i="23"/>
  <c r="G8" i="23" s="1"/>
  <c r="F7" i="23"/>
  <c r="G7" i="23" s="1"/>
  <c r="F6" i="23"/>
  <c r="G6" i="23" s="1"/>
  <c r="F5" i="23"/>
  <c r="G5" i="23" s="1"/>
  <c r="G28" i="23" s="1"/>
  <c r="G27" i="23" l="1"/>
  <c r="G29" i="23"/>
  <c r="G30" i="23" s="1"/>
  <c r="G31" i="23" s="1"/>
</calcChain>
</file>

<file path=xl/sharedStrings.xml><?xml version="1.0" encoding="utf-8"?>
<sst xmlns="http://schemas.openxmlformats.org/spreadsheetml/2006/main" count="44" uniqueCount="44">
  <si>
    <r>
      <rPr>
        <b/>
        <sz val="12"/>
        <rFont val="맑은 고딕"/>
        <family val="3"/>
        <charset val="129"/>
        <scheme val="major"/>
      </rPr>
      <t>投</t>
    </r>
    <r>
      <rPr>
        <b/>
        <sz val="12"/>
        <rFont val="맑은 고딕"/>
        <family val="3"/>
        <charset val="129"/>
      </rPr>
      <t>标</t>
    </r>
    <r>
      <rPr>
        <b/>
        <sz val="12"/>
        <rFont val="맑은 고딕"/>
        <family val="3"/>
        <charset val="129"/>
      </rPr>
      <t>人(盖章)：</t>
    </r>
  </si>
  <si>
    <t>法定代表人(盖章)：</t>
  </si>
  <si>
    <r>
      <rPr>
        <b/>
        <sz val="12"/>
        <rFont val="맑은 고딕"/>
        <family val="3"/>
        <charset val="129"/>
        <scheme val="major"/>
      </rPr>
      <t>委托代理人(</t>
    </r>
    <r>
      <rPr>
        <b/>
        <sz val="12"/>
        <rFont val="맑은 고딕"/>
        <family val="3"/>
        <charset val="129"/>
      </rPr>
      <t>签</t>
    </r>
    <r>
      <rPr>
        <b/>
        <sz val="12"/>
        <rFont val="맑은 고딕"/>
        <family val="3"/>
        <charset val="129"/>
      </rPr>
      <t>字)：</t>
    </r>
  </si>
  <si>
    <t>编制时间：</t>
  </si>
  <si>
    <t>공사비 산출서는 예시일뿐 업체가 현장 실사와 도면에 의거하여 물량과 수량을 산출해야하며, 자재 품명과 규격도 업체마다의 시공방법에 따라 작성해야 함.</t>
  </si>
  <si>
    <t>序号</t>
  </si>
  <si>
    <t>项目名称
항목명칭</t>
  </si>
  <si>
    <t>品牌/规格
상표/규격</t>
  </si>
  <si>
    <t>单位
단위</t>
  </si>
  <si>
    <t>数 量
수 량</t>
  </si>
  <si>
    <r>
      <rPr>
        <b/>
        <sz val="10"/>
        <color indexed="8"/>
        <rFont val="맑은 고딕"/>
        <family val="3"/>
        <charset val="129"/>
        <scheme val="minor"/>
      </rPr>
      <t xml:space="preserve">单价
</t>
    </r>
    <r>
      <rPr>
        <b/>
        <sz val="10"/>
        <color indexed="8"/>
        <rFont val="Batang"/>
        <family val="1"/>
      </rPr>
      <t>단가</t>
    </r>
    <r>
      <rPr>
        <b/>
        <sz val="10"/>
        <color indexed="8"/>
        <rFont val="宋体"/>
      </rPr>
      <t>（元）</t>
    </r>
  </si>
  <si>
    <t>合价
금액（元）</t>
  </si>
  <si>
    <t>综合单价组成 종합단가구성（元）</t>
  </si>
  <si>
    <t>备注</t>
  </si>
  <si>
    <r>
      <rPr>
        <b/>
        <sz val="11"/>
        <color indexed="8"/>
        <rFont val="맑은 고딕"/>
        <family val="3"/>
        <charset val="129"/>
        <scheme val="minor"/>
      </rPr>
      <t xml:space="preserve">材料费
</t>
    </r>
    <r>
      <rPr>
        <b/>
        <sz val="11"/>
        <color indexed="8"/>
        <rFont val="宋体"/>
      </rPr>
      <t>자재비</t>
    </r>
  </si>
  <si>
    <t>人工费+机械费
인건비+공구비</t>
  </si>
  <si>
    <t>일반관리비</t>
  </si>
  <si>
    <t>회사이윤</t>
  </si>
  <si>
    <t>세율</t>
  </si>
  <si>
    <t>(2) 간접비 합계</t>
  </si>
  <si>
    <r>
      <t>2</t>
    </r>
    <r>
      <rPr>
        <sz val="12"/>
        <rFont val="맑은 고딕"/>
        <family val="3"/>
        <charset val="129"/>
        <scheme val="major"/>
      </rPr>
      <t>026</t>
    </r>
    <r>
      <rPr>
        <sz val="12"/>
        <rFont val="맑은 고딕"/>
        <family val="3"/>
        <charset val="129"/>
        <scheme val="major"/>
      </rPr>
      <t>/XX/XX</t>
    </r>
    <phoneticPr fontId="43" type="noConversion"/>
  </si>
  <si>
    <t>상해한국학교 미래지향형 AI 융합 구축 사업 산출내역서</t>
    <phoneticPr fontId="43" type="noConversion"/>
  </si>
  <si>
    <r>
      <rPr>
        <b/>
        <sz val="22"/>
        <color indexed="8"/>
        <rFont val="맑은 고딕"/>
        <family val="3"/>
        <charset val="136"/>
      </rPr>
      <t>构</t>
    </r>
    <r>
      <rPr>
        <b/>
        <sz val="22"/>
        <color indexed="8"/>
        <rFont val="맑은 고딕"/>
        <family val="3"/>
        <charset val="129"/>
      </rPr>
      <t>建</t>
    </r>
    <r>
      <rPr>
        <b/>
        <sz val="22"/>
        <color indexed="8"/>
        <rFont val="宋体"/>
      </rPr>
      <t>报</t>
    </r>
    <r>
      <rPr>
        <b/>
        <sz val="22"/>
        <color indexed="8"/>
        <rFont val="맑은 고딕"/>
        <family val="3"/>
        <charset val="129"/>
      </rPr>
      <t>价表/ 산출</t>
    </r>
    <r>
      <rPr>
        <b/>
        <sz val="18"/>
        <color indexed="8"/>
        <rFont val="맑은 고딕"/>
        <family val="3"/>
        <charset val="129"/>
      </rPr>
      <t>견적서</t>
    </r>
    <phoneticPr fontId="43" type="noConversion"/>
  </si>
  <si>
    <t>총 금액 (1) + (2)</t>
    <phoneticPr fontId="43" type="noConversion"/>
  </si>
  <si>
    <t>(1) 직접 구축비 합계</t>
    <phoneticPr fontId="43" type="noConversion"/>
  </si>
  <si>
    <r>
      <t>65</t>
    </r>
    <r>
      <rPr>
        <sz val="12"/>
        <color rgb="FF000000"/>
        <rFont val="돋움"/>
        <family val="3"/>
        <charset val="129"/>
      </rPr>
      <t>인치</t>
    </r>
    <r>
      <rPr>
        <sz val="12"/>
        <color rgb="FF000000"/>
        <rFont val="宋体"/>
        <family val="3"/>
        <charset val="129"/>
      </rPr>
      <t xml:space="preserve"> TV</t>
    </r>
    <phoneticPr fontId="43" type="noConversion"/>
  </si>
  <si>
    <t>교사용 PC</t>
    <phoneticPr fontId="43" type="noConversion"/>
  </si>
  <si>
    <t>교사용 모니터</t>
    <phoneticPr fontId="43" type="noConversion"/>
  </si>
  <si>
    <t>학생용 노트북</t>
    <phoneticPr fontId="43" type="noConversion"/>
  </si>
  <si>
    <r>
      <t xml:space="preserve">HDMI </t>
    </r>
    <r>
      <rPr>
        <sz val="12"/>
        <color rgb="FF000000"/>
        <rFont val="돋움"/>
        <family val="3"/>
        <charset val="129"/>
      </rPr>
      <t>매트릭스</t>
    </r>
    <r>
      <rPr>
        <sz val="12"/>
        <color rgb="FF000000"/>
        <rFont val="宋体"/>
        <family val="3"/>
        <charset val="129"/>
      </rPr>
      <t xml:space="preserve"> </t>
    </r>
    <r>
      <rPr>
        <sz val="12"/>
        <color rgb="FF000000"/>
        <rFont val="돋움"/>
        <family val="3"/>
        <charset val="129"/>
      </rPr>
      <t>스위처</t>
    </r>
    <phoneticPr fontId="43" type="noConversion"/>
  </si>
  <si>
    <t>메인 스피커</t>
    <phoneticPr fontId="43" type="noConversion"/>
  </si>
  <si>
    <t>파워 앰프 및 오디오 믹서</t>
    <phoneticPr fontId="43" type="noConversion"/>
  </si>
  <si>
    <t>무선 마이크</t>
    <phoneticPr fontId="43" type="noConversion"/>
  </si>
  <si>
    <t>모둠 TV</t>
  </si>
  <si>
    <t>책상 및 의자</t>
  </si>
  <si>
    <t>학생 TV 제어용 기기</t>
  </si>
  <si>
    <t>음향 시스템</t>
  </si>
  <si>
    <t>하부장 및 목공 인테리어</t>
  </si>
  <si>
    <t>아크릴 협력 보드 외 디자인</t>
  </si>
  <si>
    <t>페인트 외 기타 인테리어</t>
  </si>
  <si>
    <t>블라인드 외 노트북 충전 시설</t>
  </si>
  <si>
    <t>인터넷(통신망) 시설</t>
    <phoneticPr fontId="43" type="noConversion"/>
  </si>
  <si>
    <r>
      <t xml:space="preserve">상해한국학교 미래지향형 AI 융합 구축 사업 산출내역서
</t>
    </r>
    <r>
      <rPr>
        <sz val="14"/>
        <color theme="1"/>
        <rFont val="맑은 고딕"/>
        <family val="3"/>
        <charset val="129"/>
        <scheme val="minor"/>
      </rPr>
      <t>* 하기 항목은 예시이며, 참여업체는 하기 목록을 참고하여 필요한 목록으로 구상제안 하여 금액을 산출하도록 함.</t>
    </r>
    <phoneticPr fontId="43" type="noConversion"/>
  </si>
  <si>
    <r>
      <rPr>
        <b/>
        <sz val="12"/>
        <color rgb="FF000000"/>
        <rFont val="宋体"/>
        <family val="3"/>
        <charset val="129"/>
      </rPr>
      <t xml:space="preserve">( </t>
    </r>
    <r>
      <rPr>
        <b/>
        <sz val="12"/>
        <color rgb="FF000000"/>
        <rFont val="돋움"/>
        <family val="3"/>
        <charset val="129"/>
      </rPr>
      <t>예시</t>
    </r>
    <r>
      <rPr>
        <b/>
        <sz val="12"/>
        <color rgb="FF000000"/>
        <rFont val="宋体"/>
        <family val="3"/>
        <charset val="129"/>
      </rPr>
      <t>)</t>
    </r>
    <r>
      <rPr>
        <sz val="12"/>
        <color rgb="FF000000"/>
        <rFont val="宋体"/>
        <family val="3"/>
        <charset val="129"/>
      </rPr>
      <t xml:space="preserve"> 86</t>
    </r>
    <r>
      <rPr>
        <sz val="12"/>
        <color rgb="FF000000"/>
        <rFont val="돋움"/>
        <family val="3"/>
        <charset val="129"/>
      </rPr>
      <t>인치</t>
    </r>
    <r>
      <rPr>
        <sz val="12"/>
        <color rgb="FF000000"/>
        <rFont val="宋体"/>
        <family val="3"/>
        <charset val="129"/>
      </rPr>
      <t xml:space="preserve"> </t>
    </r>
    <r>
      <rPr>
        <sz val="12"/>
        <color rgb="FF000000"/>
        <rFont val="돋움"/>
        <family val="3"/>
        <charset val="129"/>
      </rPr>
      <t>전자칠판</t>
    </r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</si>
</sst>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_ * #,##0_ ;_ * \-#,##0_ ;_ * &quot;-&quot;_ ;_ @_ "/>
    <numFmt numFmtId="177" formatCode="_ * #,##0.00_ ;_ * \-#,##0.00_ ;_ * &quot;-&quot;??_ ;_ @_ "/>
    <numFmt numFmtId="178" formatCode="\-* #,##0\-;\-* #,##0\-;\-* &quot;-&quot;\-;\-@\-"/>
    <numFmt numFmtId="179" formatCode="0.00_);[Red]\(0.00\)"/>
    <numFmt numFmtId="180" formatCode="0_ "/>
    <numFmt numFmtId="181" formatCode="_ * #,##0.00_ ;_ * \-#,##0.00_ ;_ * &quot;-&quot;_ ;_ @_ "/>
  </numFmts>
  <fonts count="51">
    <font>
      <sz val="11"/>
      <color theme="1"/>
      <name val="맑은 고딕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sz val="11"/>
      <color indexed="56"/>
      <name val="맑은 고딕"/>
      <family val="3"/>
      <charset val="129"/>
      <scheme val="minor"/>
    </font>
    <font>
      <sz val="11"/>
      <color indexed="10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22"/>
      <color theme="1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</font>
    <font>
      <sz val="12"/>
      <color rgb="FF000000"/>
      <name val="宋体"/>
      <family val="3"/>
      <charset val="129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10"/>
      <name val="맑은 고딕"/>
      <family val="3"/>
      <charset val="129"/>
      <scheme val="minor"/>
    </font>
    <font>
      <sz val="12"/>
      <name val="宋体"/>
    </font>
    <font>
      <sz val="12"/>
      <color rgb="FF000000"/>
      <name val="BatangChe"/>
      <family val="2"/>
    </font>
    <font>
      <sz val="12"/>
      <color rgb="FF000000"/>
      <name val="BatangChe"/>
      <family val="1"/>
    </font>
    <font>
      <sz val="12"/>
      <color indexed="56"/>
      <name val="맑은 고딕"/>
      <family val="3"/>
      <charset val="129"/>
      <scheme val="minor"/>
    </font>
    <font>
      <sz val="12"/>
      <color rgb="FF000000"/>
      <name val="바탕"/>
      <family val="1"/>
      <charset val="129"/>
    </font>
    <font>
      <b/>
      <sz val="12"/>
      <color indexed="8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b/>
      <sz val="18"/>
      <color rgb="FFFFFFFF"/>
      <name val="돋움"/>
      <family val="3"/>
      <charset val="129"/>
    </font>
    <font>
      <b/>
      <sz val="22"/>
      <color theme="0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22"/>
      <color indexed="8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sz val="11"/>
      <color indexed="8"/>
      <name val="宋体"/>
    </font>
    <font>
      <sz val="12"/>
      <name val="바탕체"/>
      <family val="1"/>
      <charset val="129"/>
    </font>
    <font>
      <sz val="11"/>
      <color indexed="9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indexed="9"/>
      <name val="宋体"/>
    </font>
    <font>
      <sz val="9"/>
      <color indexed="8"/>
      <name val="宋体"/>
    </font>
    <font>
      <sz val="10"/>
      <color rgb="FF000000"/>
      <name val="Arial"/>
      <family val="2"/>
    </font>
    <font>
      <sz val="11"/>
      <name val="돋움"/>
      <family val="3"/>
      <charset val="129"/>
    </font>
    <font>
      <u/>
      <sz val="11"/>
      <color indexed="12"/>
      <name val="宋体"/>
    </font>
    <font>
      <b/>
      <sz val="12"/>
      <name val="맑은 고딕"/>
      <family val="3"/>
      <charset val="129"/>
    </font>
    <font>
      <b/>
      <sz val="22"/>
      <color indexed="8"/>
      <name val="宋体"/>
    </font>
    <font>
      <b/>
      <sz val="22"/>
      <color indexed="8"/>
      <name val="맑은 고딕"/>
      <family val="3"/>
      <charset val="129"/>
    </font>
    <font>
      <b/>
      <sz val="18"/>
      <color indexed="8"/>
      <name val="맑은 고딕"/>
      <family val="3"/>
      <charset val="129"/>
    </font>
    <font>
      <b/>
      <sz val="10"/>
      <color indexed="8"/>
      <name val="宋体"/>
    </font>
    <font>
      <b/>
      <sz val="11"/>
      <color indexed="8"/>
      <name val="宋体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b/>
      <sz val="10"/>
      <color indexed="8"/>
      <name val="Batang"/>
      <family val="1"/>
    </font>
    <font>
      <b/>
      <sz val="22"/>
      <color indexed="8"/>
      <name val="맑은 고딕"/>
      <family val="3"/>
      <charset val="136"/>
    </font>
    <font>
      <sz val="12"/>
      <color rgb="FF000000"/>
      <name val="돋움"/>
      <family val="3"/>
      <charset val="129"/>
    </font>
    <font>
      <sz val="14"/>
      <color theme="1"/>
      <name val="맑은 고딕"/>
      <family val="3"/>
      <charset val="129"/>
      <scheme val="minor"/>
    </font>
    <font>
      <b/>
      <sz val="12"/>
      <color rgb="FF000000"/>
      <name val="宋体"/>
      <family val="3"/>
      <charset val="129"/>
    </font>
    <font>
      <b/>
      <sz val="12"/>
      <color rgb="FF000000"/>
      <name val="돋움"/>
      <family val="3"/>
      <charset val="129"/>
    </font>
  </fonts>
  <fills count="1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02">
    <xf numFmtId="0" fontId="0" fillId="0" borderId="0">
      <alignment vertical="center"/>
    </xf>
    <xf numFmtId="176" fontId="25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0" borderId="0"/>
    <xf numFmtId="0" fontId="12" fillId="0" borderId="0"/>
    <xf numFmtId="0" fontId="12" fillId="0" borderId="0"/>
    <xf numFmtId="0" fontId="12" fillId="0" borderId="0"/>
    <xf numFmtId="0" fontId="31" fillId="15" borderId="0">
      <alignment vertical="center"/>
    </xf>
    <xf numFmtId="0" fontId="31" fillId="15" borderId="0">
      <alignment vertical="center"/>
    </xf>
    <xf numFmtId="0" fontId="31" fillId="15" borderId="0">
      <alignment vertical="center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42" fillId="0" borderId="0">
      <alignment vertical="center"/>
    </xf>
    <xf numFmtId="0" fontId="42" fillId="0" borderId="0">
      <alignment vertical="center"/>
    </xf>
    <xf numFmtId="0" fontId="26" fillId="0" borderId="0"/>
    <xf numFmtId="0" fontId="26" fillId="0" borderId="0"/>
    <xf numFmtId="0" fontId="2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 applyBorder="0"/>
    <xf numFmtId="0" fontId="25" fillId="0" borderId="0"/>
    <xf numFmtId="0" fontId="25" fillId="0" borderId="0"/>
    <xf numFmtId="0" fontId="2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2" fillId="0" borderId="0">
      <alignment vertical="center"/>
    </xf>
    <xf numFmtId="0" fontId="12" fillId="0" borderId="0"/>
    <xf numFmtId="0" fontId="12" fillId="0" borderId="0"/>
    <xf numFmtId="0" fontId="42" fillId="0" borderId="0">
      <alignment vertical="center"/>
    </xf>
    <xf numFmtId="0" fontId="4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41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41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76">
    <xf numFmtId="0" fontId="0" fillId="0" borderId="0" xfId="0">
      <alignment vertical="center"/>
    </xf>
    <xf numFmtId="179" fontId="0" fillId="0" borderId="0" xfId="0" applyNumberFormat="1" applyFont="1" applyBorder="1" applyAlignment="1">
      <alignment horizontal="center" vertical="center"/>
    </xf>
    <xf numFmtId="179" fontId="1" fillId="2" borderId="0" xfId="0" applyNumberFormat="1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5" borderId="0" xfId="0" applyFont="1" applyFill="1">
      <alignment vertical="center"/>
    </xf>
    <xf numFmtId="180" fontId="0" fillId="0" borderId="1" xfId="0" applyNumberFormat="1" applyFont="1" applyBorder="1" applyAlignment="1">
      <alignment horizontal="center" vertical="center"/>
    </xf>
    <xf numFmtId="179" fontId="0" fillId="0" borderId="1" xfId="0" applyNumberFormat="1" applyFont="1" applyBorder="1" applyAlignment="1">
      <alignment horizontal="left" vertical="center"/>
    </xf>
    <xf numFmtId="181" fontId="0" fillId="0" borderId="1" xfId="1" applyNumberFormat="1" applyFont="1" applyBorder="1" applyAlignment="1">
      <alignment horizontal="left" vertical="center"/>
    </xf>
    <xf numFmtId="181" fontId="0" fillId="0" borderId="1" xfId="1" applyNumberFormat="1" applyFont="1" applyBorder="1" applyAlignment="1">
      <alignment horizontal="center" vertical="center"/>
    </xf>
    <xf numFmtId="181" fontId="0" fillId="0" borderId="1" xfId="1" applyNumberFormat="1" applyFont="1" applyBorder="1" applyAlignment="1">
      <alignment horizontal="right" vertical="center"/>
    </xf>
    <xf numFmtId="179" fontId="0" fillId="0" borderId="1" xfId="0" applyNumberFormat="1" applyFont="1" applyBorder="1" applyAlignment="1">
      <alignment horizontal="center" vertical="center"/>
    </xf>
    <xf numFmtId="181" fontId="1" fillId="6" borderId="4" xfId="1" applyNumberFormat="1" applyFont="1" applyFill="1" applyBorder="1" applyAlignment="1">
      <alignment horizontal="center" vertical="center" wrapText="1"/>
    </xf>
    <xf numFmtId="180" fontId="7" fillId="7" borderId="4" xfId="0" applyNumberFormat="1" applyFont="1" applyFill="1" applyBorder="1" applyAlignment="1">
      <alignment horizontal="center" vertical="center"/>
    </xf>
    <xf numFmtId="0" fontId="8" fillId="0" borderId="7" xfId="21" applyFont="1" applyBorder="1" applyAlignment="1">
      <alignment horizontal="center" vertical="center"/>
    </xf>
    <xf numFmtId="181" fontId="9" fillId="3" borderId="4" xfId="1" applyNumberFormat="1" applyFont="1" applyFill="1" applyBorder="1" applyAlignment="1">
      <alignment horizontal="left" vertical="center"/>
    </xf>
    <xf numFmtId="0" fontId="8" fillId="0" borderId="5" xfId="21" applyFont="1" applyBorder="1" applyAlignment="1">
      <alignment horizontal="center" vertical="center"/>
    </xf>
    <xf numFmtId="0" fontId="8" fillId="0" borderId="4" xfId="21" applyFont="1" applyBorder="1" applyAlignment="1">
      <alignment horizontal="center" vertical="center"/>
    </xf>
    <xf numFmtId="181" fontId="10" fillId="0" borderId="4" xfId="1" applyNumberFormat="1" applyFont="1" applyFill="1" applyBorder="1" applyAlignment="1">
      <alignment horizontal="right" vertical="center"/>
    </xf>
    <xf numFmtId="181" fontId="9" fillId="3" borderId="4" xfId="1" applyNumberFormat="1" applyFont="1" applyFill="1" applyBorder="1">
      <alignment vertical="center"/>
    </xf>
    <xf numFmtId="181" fontId="9" fillId="3" borderId="4" xfId="1" applyNumberFormat="1" applyFont="1" applyFill="1" applyBorder="1" applyAlignment="1">
      <alignment vertical="center"/>
    </xf>
    <xf numFmtId="0" fontId="11" fillId="3" borderId="4" xfId="0" applyFont="1" applyFill="1" applyBorder="1">
      <alignment vertical="center"/>
    </xf>
    <xf numFmtId="181" fontId="12" fillId="3" borderId="4" xfId="1" applyNumberFormat="1" applyFont="1" applyFill="1" applyBorder="1">
      <alignment vertical="center"/>
    </xf>
    <xf numFmtId="0" fontId="11" fillId="3" borderId="4" xfId="0" applyFont="1" applyFill="1" applyBorder="1" applyAlignment="1">
      <alignment vertical="center" wrapText="1"/>
    </xf>
    <xf numFmtId="0" fontId="13" fillId="0" borderId="7" xfId="21" applyFont="1" applyBorder="1" applyAlignment="1">
      <alignment horizontal="center" vertical="center"/>
    </xf>
    <xf numFmtId="0" fontId="14" fillId="0" borderId="5" xfId="21" applyFont="1" applyBorder="1" applyAlignment="1">
      <alignment horizontal="center" vertical="center"/>
    </xf>
    <xf numFmtId="0" fontId="14" fillId="0" borderId="7" xfId="21" applyFont="1" applyBorder="1" applyAlignment="1">
      <alignment horizontal="center" vertical="center"/>
    </xf>
    <xf numFmtId="181" fontId="10" fillId="7" borderId="4" xfId="1" applyNumberFormat="1" applyFont="1" applyFill="1" applyBorder="1" applyAlignment="1">
      <alignment horizontal="right" vertical="center"/>
    </xf>
    <xf numFmtId="0" fontId="14" fillId="0" borderId="7" xfId="21" applyFont="1" applyBorder="1" applyAlignment="1">
      <alignment horizontal="center" vertical="center" wrapText="1"/>
    </xf>
    <xf numFmtId="0" fontId="15" fillId="3" borderId="4" xfId="0" applyFont="1" applyFill="1" applyBorder="1">
      <alignment vertical="center"/>
    </xf>
    <xf numFmtId="0" fontId="16" fillId="0" borderId="7" xfId="21" applyFont="1" applyBorder="1" applyAlignment="1">
      <alignment horizontal="center" vertical="center"/>
    </xf>
    <xf numFmtId="181" fontId="9" fillId="0" borderId="4" xfId="1" applyNumberFormat="1" applyFont="1" applyFill="1" applyBorder="1" applyAlignment="1">
      <alignment horizontal="left" vertical="center"/>
    </xf>
    <xf numFmtId="41" fontId="9" fillId="0" borderId="4" xfId="1" applyNumberFormat="1" applyFont="1" applyFill="1" applyBorder="1" applyAlignment="1">
      <alignment vertical="center" shrinkToFit="1"/>
    </xf>
    <xf numFmtId="41" fontId="9" fillId="3" borderId="4" xfId="1" applyNumberFormat="1" applyFont="1" applyFill="1" applyBorder="1" applyAlignment="1">
      <alignment horizontal="left" vertical="center"/>
    </xf>
    <xf numFmtId="177" fontId="3" fillId="3" borderId="0" xfId="0" applyNumberFormat="1" applyFont="1" applyFill="1">
      <alignment vertical="center"/>
    </xf>
    <xf numFmtId="179" fontId="17" fillId="4" borderId="4" xfId="0" applyNumberFormat="1" applyFont="1" applyFill="1" applyBorder="1" applyAlignment="1">
      <alignment horizontal="center" vertical="center"/>
    </xf>
    <xf numFmtId="181" fontId="17" fillId="4" borderId="4" xfId="1" applyNumberFormat="1" applyFont="1" applyFill="1" applyBorder="1" applyAlignment="1">
      <alignment horizontal="left" vertical="center"/>
    </xf>
    <xf numFmtId="181" fontId="17" fillId="4" borderId="4" xfId="1" applyNumberFormat="1" applyFont="1" applyFill="1" applyBorder="1" applyAlignment="1">
      <alignment horizontal="center" vertical="center"/>
    </xf>
    <xf numFmtId="180" fontId="9" fillId="3" borderId="4" xfId="0" applyNumberFormat="1" applyFont="1" applyFill="1" applyBorder="1" applyAlignment="1">
      <alignment horizontal="center" vertical="center"/>
    </xf>
    <xf numFmtId="41" fontId="9" fillId="3" borderId="4" xfId="1" applyNumberFormat="1" applyFont="1" applyFill="1" applyBorder="1" applyAlignment="1">
      <alignment vertical="center" shrinkToFit="1"/>
    </xf>
    <xf numFmtId="9" fontId="9" fillId="3" borderId="4" xfId="1" applyNumberFormat="1" applyFont="1" applyFill="1" applyBorder="1" applyAlignment="1">
      <alignment horizontal="left" vertical="center"/>
    </xf>
    <xf numFmtId="181" fontId="9" fillId="3" borderId="4" xfId="1" applyNumberFormat="1" applyFont="1" applyFill="1" applyBorder="1" applyAlignment="1">
      <alignment horizontal="center" vertical="center" shrinkToFit="1"/>
    </xf>
    <xf numFmtId="41" fontId="9" fillId="3" borderId="4" xfId="1" applyNumberFormat="1" applyFont="1" applyFill="1" applyBorder="1" applyAlignment="1">
      <alignment vertical="center"/>
    </xf>
    <xf numFmtId="179" fontId="17" fillId="5" borderId="4" xfId="0" applyNumberFormat="1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181" fontId="17" fillId="5" borderId="4" xfId="1" applyNumberFormat="1" applyFont="1" applyFill="1" applyBorder="1" applyAlignment="1">
      <alignment horizontal="left" vertical="center"/>
    </xf>
    <xf numFmtId="181" fontId="17" fillId="5" borderId="4" xfId="1" applyNumberFormat="1" applyFont="1" applyFill="1" applyBorder="1" applyAlignment="1">
      <alignment horizontal="center" vertical="center"/>
    </xf>
    <xf numFmtId="0" fontId="19" fillId="0" borderId="0" xfId="200" applyFont="1"/>
    <xf numFmtId="0" fontId="19" fillId="0" borderId="0" xfId="200" applyFont="1" applyAlignment="1">
      <alignment horizontal="justify"/>
    </xf>
    <xf numFmtId="0" fontId="19" fillId="0" borderId="0" xfId="200" applyFont="1" applyAlignment="1">
      <alignment horizontal="center"/>
    </xf>
    <xf numFmtId="0" fontId="24" fillId="0" borderId="0" xfId="200" applyFont="1" applyAlignment="1">
      <alignment vertical="center" wrapText="1"/>
    </xf>
    <xf numFmtId="0" fontId="19" fillId="0" borderId="0" xfId="200" applyFont="1" applyAlignment="1" applyProtection="1">
      <alignment vertical="center" wrapText="1"/>
      <protection locked="0"/>
    </xf>
    <xf numFmtId="0" fontId="19" fillId="0" borderId="2" xfId="200" applyFont="1" applyBorder="1"/>
    <xf numFmtId="0" fontId="19" fillId="0" borderId="3" xfId="200" applyFont="1" applyBorder="1"/>
    <xf numFmtId="0" fontId="24" fillId="0" borderId="3" xfId="200" applyFont="1" applyBorder="1" applyAlignment="1">
      <alignment vertical="center" wrapText="1"/>
    </xf>
    <xf numFmtId="0" fontId="22" fillId="0" borderId="0" xfId="200" applyFont="1" applyAlignment="1">
      <alignment horizontal="right"/>
    </xf>
    <xf numFmtId="31" fontId="44" fillId="0" borderId="3" xfId="200" applyNumberFormat="1" applyFont="1" applyBorder="1" applyAlignment="1">
      <alignment horizontal="center"/>
    </xf>
    <xf numFmtId="0" fontId="19" fillId="0" borderId="3" xfId="200" applyFont="1" applyBorder="1" applyAlignment="1">
      <alignment horizontal="center"/>
    </xf>
    <xf numFmtId="0" fontId="20" fillId="8" borderId="0" xfId="200" applyFont="1" applyFill="1" applyAlignment="1">
      <alignment horizontal="center" vertical="center" wrapText="1"/>
    </xf>
    <xf numFmtId="0" fontId="21" fillId="8" borderId="0" xfId="200" applyFont="1" applyFill="1" applyAlignment="1">
      <alignment horizontal="center" vertical="center" wrapText="1"/>
    </xf>
    <xf numFmtId="0" fontId="22" fillId="0" borderId="0" xfId="200" applyFont="1" applyAlignment="1">
      <alignment horizontal="center"/>
    </xf>
    <xf numFmtId="0" fontId="38" fillId="0" borderId="0" xfId="200" applyFont="1" applyAlignment="1">
      <alignment horizontal="center"/>
    </xf>
    <xf numFmtId="0" fontId="23" fillId="0" borderId="0" xfId="200" applyFont="1" applyAlignment="1">
      <alignment horizontal="center"/>
    </xf>
    <xf numFmtId="180" fontId="4" fillId="0" borderId="2" xfId="0" applyNumberFormat="1" applyFont="1" applyBorder="1" applyAlignment="1">
      <alignment horizontal="center" vertical="center"/>
    </xf>
    <xf numFmtId="180" fontId="5" fillId="0" borderId="3" xfId="0" applyNumberFormat="1" applyFont="1" applyBorder="1" applyAlignment="1">
      <alignment horizontal="center" vertical="center"/>
    </xf>
    <xf numFmtId="181" fontId="1" fillId="6" borderId="4" xfId="1" applyNumberFormat="1" applyFont="1" applyFill="1" applyBorder="1" applyAlignment="1">
      <alignment horizontal="center" vertical="center"/>
    </xf>
    <xf numFmtId="180" fontId="1" fillId="6" borderId="4" xfId="0" applyNumberFormat="1" applyFont="1" applyFill="1" applyBorder="1" applyAlignment="1">
      <alignment horizontal="center" vertical="center"/>
    </xf>
    <xf numFmtId="179" fontId="1" fillId="6" borderId="4" xfId="0" applyNumberFormat="1" applyFont="1" applyFill="1" applyBorder="1" applyAlignment="1">
      <alignment horizontal="center" vertical="center" wrapText="1"/>
    </xf>
    <xf numFmtId="179" fontId="1" fillId="6" borderId="4" xfId="0" applyNumberFormat="1" applyFont="1" applyFill="1" applyBorder="1" applyAlignment="1">
      <alignment horizontal="center" vertical="center"/>
    </xf>
    <xf numFmtId="181" fontId="1" fillId="6" borderId="4" xfId="1" applyNumberFormat="1" applyFont="1" applyFill="1" applyBorder="1" applyAlignment="1">
      <alignment horizontal="center" vertical="center" wrapText="1"/>
    </xf>
    <xf numFmtId="181" fontId="6" fillId="6" borderId="4" xfId="1" applyNumberFormat="1" applyFont="1" applyFill="1" applyBorder="1" applyAlignment="1">
      <alignment horizontal="center" vertical="center" wrapText="1"/>
    </xf>
    <xf numFmtId="179" fontId="1" fillId="6" borderId="5" xfId="0" applyNumberFormat="1" applyFont="1" applyFill="1" applyBorder="1" applyAlignment="1">
      <alignment horizontal="center" vertical="center"/>
    </xf>
    <xf numFmtId="179" fontId="1" fillId="6" borderId="6" xfId="0" applyNumberFormat="1" applyFont="1" applyFill="1" applyBorder="1" applyAlignment="1">
      <alignment horizontal="center" vertical="center"/>
    </xf>
    <xf numFmtId="180" fontId="5" fillId="0" borderId="3" xfId="0" applyNumberFormat="1" applyFont="1" applyBorder="1" applyAlignment="1">
      <alignment horizontal="center" vertical="center" wrapText="1"/>
    </xf>
  </cellXfs>
  <cellStyles count="302">
    <cellStyle name="40% - 강조색1 2" xfId="2"/>
    <cellStyle name="40% - 강조색4 2" xfId="3"/>
    <cellStyle name="40% - 着色 1" xfId="4"/>
    <cellStyle name="40% - 着色 4" xfId="5"/>
    <cellStyle name="60% - 강조색6 2" xfId="6"/>
    <cellStyle name="60% - 着色 6" xfId="7"/>
    <cellStyle name="Normal" xfId="8"/>
    <cellStyle name="Normal鸟巢配置报价 NEW" xfId="9"/>
    <cellStyle name="Normal鸟巢配置报价 NEW 2" xfId="10"/>
    <cellStyle name="Normal鸟巢配置报价 NEW 2 2" xfId="11"/>
    <cellStyle name="强调文字颜色 1 2" xfId="12"/>
    <cellStyle name="强调文字颜色 1 2 2" xfId="13"/>
    <cellStyle name="强调文字颜色 1 2 2 2" xfId="14"/>
    <cellStyle name="百分比 2" xfId="15"/>
    <cellStyle name="百分比 2 2" xfId="16"/>
    <cellStyle name="常规 10" xfId="17"/>
    <cellStyle name="常规 11" xfId="18"/>
    <cellStyle name="常规 12" xfId="19"/>
    <cellStyle name="常规 12 2" xfId="20"/>
    <cellStyle name="常规 2" xfId="21"/>
    <cellStyle name="常规 2 2" xfId="22"/>
    <cellStyle name="常规 2 2 2" xfId="23"/>
    <cellStyle name="常规 2 2 2 2" xfId="24"/>
    <cellStyle name="常规 2 2 2 2 2" xfId="25"/>
    <cellStyle name="常规 2 2 2 2 3" xfId="26"/>
    <cellStyle name="常规 2 2 2 3" xfId="27"/>
    <cellStyle name="常规 2 2 2 3 2" xfId="28"/>
    <cellStyle name="常规 2 2 2 3 3" xfId="29"/>
    <cellStyle name="常规 2 2 2 4" xfId="30"/>
    <cellStyle name="常规 2 2 2 5" xfId="31"/>
    <cellStyle name="常规 2 2 3" xfId="32"/>
    <cellStyle name="常规 2 2 3 2" xfId="33"/>
    <cellStyle name="常规 2 2 3 2 2" xfId="34"/>
    <cellStyle name="常规 2 2 3 2 3" xfId="35"/>
    <cellStyle name="常规 2 2 3 3" xfId="36"/>
    <cellStyle name="常规 2 2 3 3 2" xfId="37"/>
    <cellStyle name="常规 2 2 3 3 3" xfId="38"/>
    <cellStyle name="常规 2 2 3 4" xfId="39"/>
    <cellStyle name="常规 2 2 3 5" xfId="40"/>
    <cellStyle name="常规 2 2 4" xfId="41"/>
    <cellStyle name="常规 2 2 4 2" xfId="42"/>
    <cellStyle name="常规 2 2 4 3" xfId="43"/>
    <cellStyle name="常规 2 2 5" xfId="44"/>
    <cellStyle name="常规 2 3" xfId="45"/>
    <cellStyle name="常规 2 3 2" xfId="46"/>
    <cellStyle name="常规 2 3 2 2" xfId="47"/>
    <cellStyle name="常规 2 3 2 3" xfId="48"/>
    <cellStyle name="常规 2 3 3" xfId="49"/>
    <cellStyle name="常规 2 4" xfId="50"/>
    <cellStyle name="常规 2 4 2" xfId="51"/>
    <cellStyle name="常规 2 4 2 2" xfId="52"/>
    <cellStyle name="常规 2 4 2 3" xfId="53"/>
    <cellStyle name="常规 2 4 3" xfId="54"/>
    <cellStyle name="常规 2 4 3 2" xfId="55"/>
    <cellStyle name="常规 2 4 3 3" xfId="56"/>
    <cellStyle name="常规 2 4 4" xfId="57"/>
    <cellStyle name="常规 2 4 5" xfId="58"/>
    <cellStyle name="常规 2 5" xfId="59"/>
    <cellStyle name="常规 2 5 2" xfId="60"/>
    <cellStyle name="常规 2 5 2 2" xfId="61"/>
    <cellStyle name="常规 2 5 2 3" xfId="62"/>
    <cellStyle name="常规 2 5 3" xfId="63"/>
    <cellStyle name="常规 2 5 3 2" xfId="64"/>
    <cellStyle name="常规 2 5 3 3" xfId="65"/>
    <cellStyle name="常规 2 5 4" xfId="66"/>
    <cellStyle name="常规 2 5 5" xfId="67"/>
    <cellStyle name="常规 2 6" xfId="68"/>
    <cellStyle name="常规 2 6 2" xfId="69"/>
    <cellStyle name="常规 2 6 3" xfId="70"/>
    <cellStyle name="常规 2 6 4" xfId="71"/>
    <cellStyle name="常规 2 7" xfId="72"/>
    <cellStyle name="常规 3" xfId="73"/>
    <cellStyle name="常规 3 2" xfId="74"/>
    <cellStyle name="常规 3 2 2" xfId="75"/>
    <cellStyle name="常规 3 2 2 2" xfId="76"/>
    <cellStyle name="常规 3 2 2 3" xfId="77"/>
    <cellStyle name="常规 3 2 3" xfId="78"/>
    <cellStyle name="常规 3 2 3 2" xfId="79"/>
    <cellStyle name="常规 3 2 3 3" xfId="80"/>
    <cellStyle name="常规 3 2 4" xfId="81"/>
    <cellStyle name="常规 3 2 5" xfId="82"/>
    <cellStyle name="常规 3 3" xfId="83"/>
    <cellStyle name="常规 3 3 2" xfId="84"/>
    <cellStyle name="常规 3 3 2 2" xfId="85"/>
    <cellStyle name="常规 3 3 2 3" xfId="86"/>
    <cellStyle name="常规 3 3 3" xfId="87"/>
    <cellStyle name="常规 3 3 3 2" xfId="88"/>
    <cellStyle name="常规 3 3 3 3" xfId="89"/>
    <cellStyle name="常规 3 3 4" xfId="90"/>
    <cellStyle name="常规 3 3 5" xfId="91"/>
    <cellStyle name="常规 3 4" xfId="92"/>
    <cellStyle name="常规 3 4 2" xfId="93"/>
    <cellStyle name="常规 3 4 3" xfId="94"/>
    <cellStyle name="常规 3 5" xfId="95"/>
    <cellStyle name="常规 4" xfId="96"/>
    <cellStyle name="常规 4 2" xfId="97"/>
    <cellStyle name="常规 4 2 2" xfId="98"/>
    <cellStyle name="常规 4 2 2 2" xfId="99"/>
    <cellStyle name="常规 4 2 3" xfId="100"/>
    <cellStyle name="常规 4 2 3 2" xfId="101"/>
    <cellStyle name="常规 4 2 4" xfId="102"/>
    <cellStyle name="常规 4 3" xfId="103"/>
    <cellStyle name="常规 4 3 2" xfId="104"/>
    <cellStyle name="常规 4 3 2 2" xfId="105"/>
    <cellStyle name="常规 4 3 3" xfId="106"/>
    <cellStyle name="常规 4 3 3 2" xfId="107"/>
    <cellStyle name="常规 4 3 4" xfId="108"/>
    <cellStyle name="常规 4 4" xfId="109"/>
    <cellStyle name="常规 4 4 2" xfId="110"/>
    <cellStyle name="常规 5" xfId="111"/>
    <cellStyle name="常规 5 2" xfId="112"/>
    <cellStyle name="常规 5 2 2" xfId="113"/>
    <cellStyle name="常规 5 2 2 2" xfId="114"/>
    <cellStyle name="常规 5 2 2 2 2" xfId="115"/>
    <cellStyle name="常规 5 2 2 2 3" xfId="116"/>
    <cellStyle name="常规 5 2 2 3" xfId="117"/>
    <cellStyle name="常规 5 2 3" xfId="118"/>
    <cellStyle name="常规 5 2 3 2" xfId="119"/>
    <cellStyle name="常规 5 2 3 2 2" xfId="120"/>
    <cellStyle name="常规 5 2 3 2 3" xfId="121"/>
    <cellStyle name="常规 5 2 3 3" xfId="122"/>
    <cellStyle name="常规 5 2 3 3 2" xfId="123"/>
    <cellStyle name="常规 5 2 3 3 3" xfId="124"/>
    <cellStyle name="常规 5 2 3 4" xfId="125"/>
    <cellStyle name="常规 5 2 3 5" xfId="126"/>
    <cellStyle name="常规 5 2 4" xfId="127"/>
    <cellStyle name="常规 5 2 4 2" xfId="128"/>
    <cellStyle name="常规 5 2 4 2 2" xfId="129"/>
    <cellStyle name="常规 5 2 4 2 3" xfId="130"/>
    <cellStyle name="常规 5 2 4 3" xfId="131"/>
    <cellStyle name="常规 5 2 4 3 2" xfId="132"/>
    <cellStyle name="常规 5 2 4 3 3" xfId="133"/>
    <cellStyle name="常规 5 2 4 4" xfId="134"/>
    <cellStyle name="常规 5 2 4 5" xfId="135"/>
    <cellStyle name="常规 5 2 5" xfId="136"/>
    <cellStyle name="常规 5 2 5 2" xfId="137"/>
    <cellStyle name="常规 5 2 5 3" xfId="138"/>
    <cellStyle name="常规 5 2 6" xfId="139"/>
    <cellStyle name="常规 5 3" xfId="140"/>
    <cellStyle name="常规 5 3 2" xfId="141"/>
    <cellStyle name="常规 5 3 2 2" xfId="142"/>
    <cellStyle name="常规 5 3 3" xfId="143"/>
    <cellStyle name="常规 5 3 3 2" xfId="144"/>
    <cellStyle name="常规 5 3 4" xfId="145"/>
    <cellStyle name="常规 5 4" xfId="146"/>
    <cellStyle name="常规 5 4 2" xfId="147"/>
    <cellStyle name="常规 5 4 2 2" xfId="148"/>
    <cellStyle name="常规 5 4 3" xfId="149"/>
    <cellStyle name="常规 5 4 3 2" xfId="150"/>
    <cellStyle name="常规 5 4 4" xfId="151"/>
    <cellStyle name="常规 5 5" xfId="152"/>
    <cellStyle name="常规 5 5 2" xfId="153"/>
    <cellStyle name="常规 6" xfId="154"/>
    <cellStyle name="常规 6 2" xfId="155"/>
    <cellStyle name="常规 6 2 2" xfId="156"/>
    <cellStyle name="常规 6 2 2 2" xfId="157"/>
    <cellStyle name="常规 6 2 2 3" xfId="158"/>
    <cellStyle name="常规 6 2 3" xfId="159"/>
    <cellStyle name="常规 6 2 4" xfId="160"/>
    <cellStyle name="常规 6 3" xfId="161"/>
    <cellStyle name="常规 6 3 2" xfId="162"/>
    <cellStyle name="常规 6 3 2 2" xfId="163"/>
    <cellStyle name="常规 6 3 2 3" xfId="164"/>
    <cellStyle name="常规 6 3 3" xfId="165"/>
    <cellStyle name="常规 6 4" xfId="166"/>
    <cellStyle name="常规 6 4 2" xfId="167"/>
    <cellStyle name="常规 6 4 2 2" xfId="168"/>
    <cellStyle name="常规 6 4 2 3" xfId="169"/>
    <cellStyle name="常规 6 4 3" xfId="170"/>
    <cellStyle name="常规 6 4 3 2" xfId="171"/>
    <cellStyle name="常规 6 4 3 3" xfId="172"/>
    <cellStyle name="常规 6 4 4" xfId="173"/>
    <cellStyle name="常规 6 4 5" xfId="174"/>
    <cellStyle name="常规 6 5" xfId="175"/>
    <cellStyle name="常规 6 5 2" xfId="176"/>
    <cellStyle name="常规 6 5 3" xfId="177"/>
    <cellStyle name="常规 6 6" xfId="178"/>
    <cellStyle name="常规 6 7" xfId="179"/>
    <cellStyle name="常规 7" xfId="180"/>
    <cellStyle name="常规 7 2" xfId="181"/>
    <cellStyle name="常规 7 2 2" xfId="182"/>
    <cellStyle name="常规 7 2 3" xfId="183"/>
    <cellStyle name="常规 7 3" xfId="184"/>
    <cellStyle name="常规 7 4" xfId="185"/>
    <cellStyle name="常规 8" xfId="186"/>
    <cellStyle name="常规 8 2" xfId="187"/>
    <cellStyle name="常规 8 2 2" xfId="188"/>
    <cellStyle name="常规 8 2 3" xfId="189"/>
    <cellStyle name="常规 8 3" xfId="190"/>
    <cellStyle name="常规 8 3 2" xfId="191"/>
    <cellStyle name="常规 8 3 3" xfId="192"/>
    <cellStyle name="常规 8 4" xfId="193"/>
    <cellStyle name="常规 8 5" xfId="194"/>
    <cellStyle name="常规 9" xfId="195"/>
    <cellStyle name="常规 9 2" xfId="196"/>
    <cellStyle name="常规 9 2 2" xfId="197"/>
    <cellStyle name="常规 9 3" xfId="198"/>
    <cellStyle name="常规 9 4" xfId="199"/>
    <cellStyle name="常规_3.2-凰家广场幕墙及采光顶工程工程量清单" xfId="200"/>
    <cellStyle name="常规3.2-凰家广场幕墙及采光顶工程工程量清单" xfId="201"/>
    <cellStyle name="常规3.2-凰家广场幕墙及采光顶工程工程量清单 2" xfId="202"/>
    <cellStyle name="常规3.2-凰家广场幕墙及采光顶工程工程量清单 2 2" xfId="203"/>
    <cellStyle name="쉼표 [0]" xfId="1" builtinId="6"/>
    <cellStyle name="쉼표 [0] 2" xfId="204"/>
    <cellStyle name="쉼표 [0] 2 2" xfId="205"/>
    <cellStyle name="쉼표 [0] 2 2 2" xfId="206"/>
    <cellStyle name="쉼표 [0] 2 2 2 2" xfId="207"/>
    <cellStyle name="쉼표 [0] 2 2 3" xfId="208"/>
    <cellStyle name="쉼표 [0] 2 2 3 2" xfId="209"/>
    <cellStyle name="쉼표 [0] 2 2 4" xfId="210"/>
    <cellStyle name="쉼표 [0] 2 3" xfId="211"/>
    <cellStyle name="쉼표 [0] 2 3 2" xfId="212"/>
    <cellStyle name="쉼표 [0] 2 3 2 2" xfId="213"/>
    <cellStyle name="쉼표 [0] 2 3 2 2 2" xfId="214"/>
    <cellStyle name="쉼표 [0] 2 3 2 3" xfId="215"/>
    <cellStyle name="쉼표 [0] 2 3 2 3 2" xfId="216"/>
    <cellStyle name="쉼표 [0] 2 3 2 4" xfId="217"/>
    <cellStyle name="쉼표 [0] 2 3 3" xfId="218"/>
    <cellStyle name="쉼표 [0] 2 3 3 2" xfId="219"/>
    <cellStyle name="쉼표 [0] 2 3 3 2 2" xfId="220"/>
    <cellStyle name="쉼표 [0] 2 3 3 3" xfId="221"/>
    <cellStyle name="쉼표 [0] 2 3 3 3 2" xfId="222"/>
    <cellStyle name="쉼표 [0] 2 3 3 4" xfId="223"/>
    <cellStyle name="쉼표 [0] 2 3 4" xfId="224"/>
    <cellStyle name="쉼표 [0] 2 3 4 2" xfId="225"/>
    <cellStyle name="쉼표 [0] 2 3 5" xfId="226"/>
    <cellStyle name="쉼표 [0] 2 3 5 2" xfId="227"/>
    <cellStyle name="쉼표 [0] 2 3 6" xfId="228"/>
    <cellStyle name="쉼표 [0] 2 4" xfId="229"/>
    <cellStyle name="쉼표 [0] 2 4 2" xfId="230"/>
    <cellStyle name="쉼표 [0] 2 5" xfId="231"/>
    <cellStyle name="쉼표 [0] 2 5 2" xfId="232"/>
    <cellStyle name="쉼표 [0] 2 6" xfId="233"/>
    <cellStyle name="쉼표 [0]PARKVIEW-PENTHOUSE" xfId="234"/>
    <cellStyle name="쉼표 [0]PARKVIEW-PENTHOUSE 2" xfId="235"/>
    <cellStyle name="쉼표 [0]PARKVIEW-PENTHOUSE 2 2" xfId="236"/>
    <cellStyle name="쉼표 [0]PARKVIEW-PENTHOUSE 2 2 2" xfId="237"/>
    <cellStyle name="쉼표 [0]PARKVIEW-PENTHOUSE 2 3" xfId="238"/>
    <cellStyle name="쉼표 [0]PARKVIEW-PENTHOUSE 2 3 2" xfId="239"/>
    <cellStyle name="쉼표 [0]PARKVIEW-PENTHOUSE 2 4" xfId="240"/>
    <cellStyle name="쉼표 [0]PARKVIEW-PENTHOUSE 3" xfId="241"/>
    <cellStyle name="쉼표 [0]PARKVIEW-PENTHOUSE 3 2" xfId="242"/>
    <cellStyle name="쉼표 [0]PARKVIEW-PENTHOUSE 3 2 2" xfId="243"/>
    <cellStyle name="쉼표 [0]PARKVIEW-PENTHOUSE 3 3" xfId="244"/>
    <cellStyle name="쉼표 [0]PARKVIEW-PENTHOUSE 3 3 2" xfId="245"/>
    <cellStyle name="쉼표 [0]PARKVIEW-PENTHOUSE 3 4" xfId="246"/>
    <cellStyle name="쉼표 [0]PARKVIEW-PENTHOUSE 4" xfId="247"/>
    <cellStyle name="쉼표 [0]PARKVIEW-PENTHOUSE 4 2" xfId="248"/>
    <cellStyle name="쉼표 [0]PARKVIEW-PENTHOUSE 5" xfId="249"/>
    <cellStyle name="쉼표 [0]PARKVIEW-PENTHOUSE 5 2" xfId="250"/>
    <cellStyle name="쉼표 [0]PARKVIEW-PENTHOUSE 6" xfId="251"/>
    <cellStyle name="千位分隔[0] 2" xfId="252"/>
    <cellStyle name="千位分隔[0] 2 2" xfId="253"/>
    <cellStyle name="千位分隔[0] 2 2 2" xfId="254"/>
    <cellStyle name="千位分隔[0] 2 2 3" xfId="255"/>
    <cellStyle name="千位分隔[0] 2 3" xfId="256"/>
    <cellStyle name="千位分隔[0] 3" xfId="257"/>
    <cellStyle name="千位分隔[0] 3 2" xfId="258"/>
    <cellStyle name="千位分隔[0] 3 2 2" xfId="259"/>
    <cellStyle name="千位分隔[0] 3 2 3" xfId="260"/>
    <cellStyle name="千位分隔[0] 3 3" xfId="261"/>
    <cellStyle name="千位分隔[0] 3 3 2" xfId="262"/>
    <cellStyle name="千位分隔[0] 3 3 3" xfId="263"/>
    <cellStyle name="千位分隔[0] 3 4" xfId="264"/>
    <cellStyle name="千位分隔[0] 3 5" xfId="265"/>
    <cellStyle name="千位分隔[0] 4" xfId="266"/>
    <cellStyle name="千位分隔[0] 4 2" xfId="267"/>
    <cellStyle name="千位分隔[0] 4 2 2" xfId="268"/>
    <cellStyle name="千位分隔[0] 4 2 3" xfId="269"/>
    <cellStyle name="千位分隔[0] 4 3" xfId="270"/>
    <cellStyle name="千位分隔[0] 4 3 2" xfId="271"/>
    <cellStyle name="千位分隔[0] 4 3 3" xfId="272"/>
    <cellStyle name="千位分隔[0] 4 4" xfId="273"/>
    <cellStyle name="千位分隔[0] 4 5" xfId="274"/>
    <cellStyle name="千位分隔[0] 5" xfId="275"/>
    <cellStyle name="千位分隔[0] 5 2" xfId="276"/>
    <cellStyle name="千位分隔[0] 5 3" xfId="277"/>
    <cellStyle name="千位分隔[0] 6" xfId="278"/>
    <cellStyle name="超链接 2" xfId="279"/>
    <cellStyle name="超链接 2 2" xfId="280"/>
    <cellStyle name="超链接 2 2 2" xfId="281"/>
    <cellStyle name="표준" xfId="0" builtinId="0"/>
    <cellStyle name="표준 2" xfId="282"/>
    <cellStyle name="표준 2 2" xfId="283"/>
    <cellStyle name="표준V0Q7NBF4" xfId="284"/>
    <cellStyle name="표준V0Q7NBF4 2" xfId="285"/>
    <cellStyle name="표준V0Q7NBF4 2 2" xfId="286"/>
    <cellStyle name="표준V0Q7NBF4 2 2 2" xfId="287"/>
    <cellStyle name="표준V0Q7NBF4 2 3" xfId="288"/>
    <cellStyle name="표준V0Q7NBF4 2 3 2" xfId="289"/>
    <cellStyle name="표준V0Q7NBF4 2 4" xfId="290"/>
    <cellStyle name="표준V0Q7NBF4 3" xfId="291"/>
    <cellStyle name="표준V0Q7NBF4 3 2" xfId="292"/>
    <cellStyle name="표준V0Q7NBF4 3 2 2" xfId="293"/>
    <cellStyle name="표준V0Q7NBF4 3 3" xfId="294"/>
    <cellStyle name="표준V0Q7NBF4 3 3 2" xfId="295"/>
    <cellStyle name="표준V0Q7NBF4 3 4" xfId="296"/>
    <cellStyle name="표준V0Q7NBF4 4" xfId="297"/>
    <cellStyle name="표준V0Q7NBF4 4 2" xfId="298"/>
    <cellStyle name="표준V0Q7NBF4 5" xfId="299"/>
    <cellStyle name="표준V0Q7NBF4 5 2" xfId="300"/>
    <cellStyle name="표준V0Q7NBF4 6" xfId="301"/>
  </cellStyles>
  <dxfs count="0"/>
  <tableStyles count="0" defaultTableStyle="TableStyleMedium9" defaultPivotStyle="PivotStyleLight16"/>
  <colors>
    <mruColors>
      <color rgb="FF808080"/>
      <color rgb="FF003366"/>
      <color rgb="FF92D050"/>
      <color rgb="FFD9D9D9"/>
      <color rgb="FFDAEEF3"/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S15"/>
  <sheetViews>
    <sheetView view="pageBreakPreview" zoomScaleNormal="100" workbookViewId="0">
      <selection activeCell="H9" sqref="H9"/>
    </sheetView>
  </sheetViews>
  <sheetFormatPr defaultColWidth="9" defaultRowHeight="16.5"/>
  <cols>
    <col min="1" max="10" width="11.5" customWidth="1"/>
  </cols>
  <sheetData>
    <row r="2" spans="1:253" ht="17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</row>
    <row r="3" spans="1:253" ht="59.25" customHeight="1">
      <c r="A3" s="60" t="s">
        <v>21</v>
      </c>
      <c r="B3" s="61"/>
      <c r="C3" s="61"/>
      <c r="D3" s="61"/>
      <c r="E3" s="61"/>
      <c r="F3" s="61"/>
      <c r="G3" s="61"/>
      <c r="H3" s="61"/>
      <c r="I3" s="61"/>
      <c r="J3" s="61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</row>
    <row r="4" spans="1:253" ht="17.25">
      <c r="A4" s="62"/>
      <c r="B4" s="62"/>
      <c r="C4" s="62"/>
      <c r="D4" s="62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</row>
    <row r="5" spans="1:253" ht="17.25">
      <c r="A5" s="49"/>
      <c r="B5" s="50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</row>
    <row r="6" spans="1:253" ht="33.75">
      <c r="A6" s="63" t="s">
        <v>22</v>
      </c>
      <c r="B6" s="64"/>
      <c r="C6" s="64"/>
      <c r="D6" s="64"/>
      <c r="E6" s="64"/>
      <c r="F6" s="64"/>
      <c r="G6" s="64"/>
      <c r="H6" s="64"/>
      <c r="I6" s="64"/>
      <c r="J6" s="64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</row>
    <row r="7" spans="1:253" ht="17.25">
      <c r="A7" s="49"/>
      <c r="B7" s="51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</row>
    <row r="8" spans="1:253" ht="17.25">
      <c r="A8" s="49"/>
      <c r="B8" s="51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</row>
    <row r="9" spans="1:253" ht="17.25">
      <c r="A9" s="49"/>
      <c r="B9" s="51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</row>
    <row r="10" spans="1:253" ht="17.25">
      <c r="A10" s="49"/>
      <c r="B10" s="51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</row>
    <row r="11" spans="1:253" ht="17.25">
      <c r="A11" s="49"/>
      <c r="B11" s="51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</row>
    <row r="12" spans="1:253" ht="47.25" customHeight="1">
      <c r="A12" s="52"/>
      <c r="B12" s="52"/>
      <c r="C12" s="53"/>
      <c r="D12" s="53"/>
      <c r="E12" s="57" t="s">
        <v>0</v>
      </c>
      <c r="F12" s="57"/>
      <c r="G12" s="54"/>
      <c r="H12" s="54"/>
      <c r="I12" s="54"/>
      <c r="J12" s="54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  <c r="IR12" s="49"/>
      <c r="IS12" s="49"/>
    </row>
    <row r="13" spans="1:253" ht="47.25" customHeight="1">
      <c r="A13" s="52"/>
      <c r="B13" s="52"/>
      <c r="C13" s="52"/>
      <c r="D13" s="52"/>
      <c r="E13" s="57" t="s">
        <v>1</v>
      </c>
      <c r="F13" s="57"/>
      <c r="G13" s="55"/>
      <c r="H13" s="55"/>
      <c r="I13" s="55"/>
      <c r="J13" s="56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</row>
    <row r="14" spans="1:253" ht="47.25" customHeight="1">
      <c r="A14" s="52"/>
      <c r="B14" s="52"/>
      <c r="C14" s="53"/>
      <c r="D14" s="53"/>
      <c r="E14" s="57" t="s">
        <v>2</v>
      </c>
      <c r="F14" s="57"/>
      <c r="G14" s="55"/>
      <c r="H14" s="55"/>
      <c r="I14" s="55"/>
      <c r="J14" s="55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</row>
    <row r="15" spans="1:253" ht="47.25" customHeight="1">
      <c r="A15" s="52"/>
      <c r="B15" s="52"/>
      <c r="C15" s="52"/>
      <c r="D15" s="52"/>
      <c r="E15" s="57" t="s">
        <v>3</v>
      </c>
      <c r="F15" s="57"/>
      <c r="G15" s="58" t="s">
        <v>20</v>
      </c>
      <c r="H15" s="59"/>
      <c r="I15" s="59"/>
      <c r="J15" s="5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  <c r="IR15" s="49"/>
      <c r="IS15" s="49"/>
    </row>
  </sheetData>
  <mergeCells count="8">
    <mergeCell ref="E14:F14"/>
    <mergeCell ref="E15:F15"/>
    <mergeCell ref="G15:J15"/>
    <mergeCell ref="A3:J3"/>
    <mergeCell ref="A4:D4"/>
    <mergeCell ref="A6:J6"/>
    <mergeCell ref="E12:F12"/>
    <mergeCell ref="E13:F13"/>
  </mergeCells>
  <phoneticPr fontId="43" type="noConversion"/>
  <printOptions horizontalCentered="1"/>
  <pageMargins left="0.70866141732283505" right="0.70866141732283505" top="0.94488188976377996" bottom="0.74803149606299202" header="0.31496062992126" footer="0.31496062992126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view="pageBreakPreview" zoomScale="55" zoomScaleNormal="100" zoomScaleSheetLayoutView="55" workbookViewId="0">
      <pane ySplit="4" topLeftCell="A17" activePane="bottomLeft" state="frozen"/>
      <selection pane="bottomLeft" activeCell="G27" sqref="G27"/>
    </sheetView>
  </sheetViews>
  <sheetFormatPr defaultColWidth="9" defaultRowHeight="16.5"/>
  <cols>
    <col min="1" max="1" width="15.875" style="8" customWidth="1"/>
    <col min="2" max="2" width="50.625" style="9" customWidth="1"/>
    <col min="3" max="3" width="36.625" style="10" customWidth="1"/>
    <col min="4" max="4" width="7.625" style="11" customWidth="1"/>
    <col min="5" max="5" width="15.625" style="12" customWidth="1"/>
    <col min="6" max="6" width="17.625" style="12" customWidth="1"/>
    <col min="7" max="7" width="22.625" style="12" customWidth="1"/>
    <col min="8" max="9" width="17.625" style="12" customWidth="1"/>
    <col min="10" max="10" width="22.625" style="13" customWidth="1"/>
    <col min="11" max="11" width="9.375" style="13"/>
    <col min="12" max="16384" width="9" style="13"/>
  </cols>
  <sheetData>
    <row r="1" spans="1:13" s="1" customFormat="1" ht="54.75" customHeight="1">
      <c r="A1" s="65" t="s">
        <v>4</v>
      </c>
      <c r="B1" s="65"/>
      <c r="C1" s="65"/>
      <c r="D1" s="65"/>
      <c r="E1" s="65"/>
      <c r="F1" s="65"/>
      <c r="G1" s="65"/>
      <c r="H1" s="65"/>
      <c r="I1" s="65"/>
      <c r="J1" s="65"/>
    </row>
    <row r="2" spans="1:13" s="1" customFormat="1" ht="54.75" customHeight="1">
      <c r="A2" s="75" t="s">
        <v>42</v>
      </c>
      <c r="B2" s="66"/>
      <c r="C2" s="66"/>
      <c r="D2" s="66"/>
      <c r="E2" s="66"/>
      <c r="F2" s="66"/>
      <c r="G2" s="66"/>
      <c r="H2" s="66"/>
      <c r="I2" s="66"/>
      <c r="J2" s="66"/>
    </row>
    <row r="3" spans="1:13" s="2" customFormat="1" ht="25.15" customHeight="1">
      <c r="A3" s="68" t="s">
        <v>5</v>
      </c>
      <c r="B3" s="69" t="s">
        <v>6</v>
      </c>
      <c r="C3" s="71" t="s">
        <v>7</v>
      </c>
      <c r="D3" s="71" t="s">
        <v>8</v>
      </c>
      <c r="E3" s="71" t="s">
        <v>9</v>
      </c>
      <c r="F3" s="72" t="s">
        <v>10</v>
      </c>
      <c r="G3" s="71" t="s">
        <v>11</v>
      </c>
      <c r="H3" s="67" t="s">
        <v>12</v>
      </c>
      <c r="I3" s="67"/>
      <c r="J3" s="73" t="s">
        <v>13</v>
      </c>
    </row>
    <row r="4" spans="1:13" s="2" customFormat="1" ht="36" customHeight="1">
      <c r="A4" s="68"/>
      <c r="B4" s="70"/>
      <c r="C4" s="67"/>
      <c r="D4" s="67"/>
      <c r="E4" s="67"/>
      <c r="F4" s="72"/>
      <c r="G4" s="67"/>
      <c r="H4" s="14" t="s">
        <v>14</v>
      </c>
      <c r="I4" s="14" t="s">
        <v>15</v>
      </c>
      <c r="J4" s="74"/>
    </row>
    <row r="5" spans="1:13" s="3" customFormat="1" ht="39.950000000000003" customHeight="1">
      <c r="A5" s="15"/>
      <c r="B5" s="16" t="s">
        <v>43</v>
      </c>
      <c r="C5" s="17"/>
      <c r="D5" s="18"/>
      <c r="E5" s="19"/>
      <c r="F5" s="20">
        <f>H5+I5</f>
        <v>0</v>
      </c>
      <c r="G5" s="20">
        <f>E5*F5</f>
        <v>0</v>
      </c>
      <c r="H5" s="21"/>
      <c r="I5" s="22"/>
      <c r="J5" s="23"/>
    </row>
    <row r="6" spans="1:13" s="4" customFormat="1" ht="39.950000000000003" customHeight="1">
      <c r="A6" s="15"/>
      <c r="B6" s="16" t="s">
        <v>25</v>
      </c>
      <c r="C6" s="17"/>
      <c r="D6" s="18"/>
      <c r="E6" s="19"/>
      <c r="F6" s="20">
        <f>H6+I6</f>
        <v>0</v>
      </c>
      <c r="G6" s="20">
        <f>E6*F6</f>
        <v>0</v>
      </c>
      <c r="H6" s="24"/>
      <c r="I6" s="24"/>
      <c r="J6" s="25"/>
    </row>
    <row r="7" spans="1:13" s="4" customFormat="1" ht="39.950000000000003" customHeight="1">
      <c r="A7" s="15"/>
      <c r="B7" s="26" t="s">
        <v>26</v>
      </c>
      <c r="C7" s="17"/>
      <c r="D7" s="27"/>
      <c r="E7" s="19"/>
      <c r="F7" s="20">
        <f>H7+I7</f>
        <v>0</v>
      </c>
      <c r="G7" s="20">
        <f>E7*F7</f>
        <v>0</v>
      </c>
      <c r="H7" s="24"/>
      <c r="I7" s="24"/>
      <c r="J7" s="23"/>
    </row>
    <row r="8" spans="1:13" s="4" customFormat="1" ht="39.950000000000003" customHeight="1">
      <c r="A8" s="15"/>
      <c r="B8" s="28" t="s">
        <v>27</v>
      </c>
      <c r="C8" s="17"/>
      <c r="D8" s="18"/>
      <c r="E8" s="19"/>
      <c r="F8" s="20">
        <f>H8+I8</f>
        <v>0</v>
      </c>
      <c r="G8" s="20">
        <f>E8*F8</f>
        <v>0</v>
      </c>
      <c r="H8" s="24"/>
      <c r="I8" s="29"/>
      <c r="J8" s="23"/>
    </row>
    <row r="9" spans="1:13" s="4" customFormat="1" ht="39.950000000000003" customHeight="1">
      <c r="A9" s="15"/>
      <c r="B9" s="30" t="s">
        <v>28</v>
      </c>
      <c r="C9" s="17"/>
      <c r="D9" s="18"/>
      <c r="E9" s="19"/>
      <c r="F9" s="20">
        <f>H9+I9</f>
        <v>0</v>
      </c>
      <c r="G9" s="20">
        <f>E9*F9</f>
        <v>0</v>
      </c>
      <c r="H9" s="20"/>
      <c r="I9" s="20"/>
      <c r="J9" s="23"/>
    </row>
    <row r="10" spans="1:13" s="3" customFormat="1" ht="39.950000000000003" customHeight="1">
      <c r="A10" s="15"/>
      <c r="B10" s="16" t="s">
        <v>29</v>
      </c>
      <c r="C10" s="17"/>
      <c r="D10" s="18"/>
      <c r="E10" s="19"/>
      <c r="F10" s="20">
        <f>H10+I10</f>
        <v>0</v>
      </c>
      <c r="G10" s="20">
        <f>E10*F10</f>
        <v>0</v>
      </c>
      <c r="H10" s="20"/>
      <c r="I10" s="22"/>
      <c r="J10" s="31"/>
    </row>
    <row r="11" spans="1:13" s="4" customFormat="1" ht="39.950000000000003" customHeight="1">
      <c r="A11" s="15"/>
      <c r="B11" s="28" t="s">
        <v>30</v>
      </c>
      <c r="C11" s="17"/>
      <c r="D11" s="18"/>
      <c r="E11" s="19"/>
      <c r="F11" s="20">
        <f>H11+I11</f>
        <v>0</v>
      </c>
      <c r="G11" s="20">
        <f>E11*F11</f>
        <v>0</v>
      </c>
      <c r="H11" s="20"/>
      <c r="I11" s="20"/>
      <c r="J11" s="23"/>
    </row>
    <row r="12" spans="1:13" s="5" customFormat="1" ht="39.950000000000003" customHeight="1">
      <c r="A12" s="15"/>
      <c r="B12" s="32" t="s">
        <v>31</v>
      </c>
      <c r="C12" s="33"/>
      <c r="D12" s="18"/>
      <c r="E12" s="19"/>
      <c r="F12" s="20">
        <f>H12+I12</f>
        <v>0</v>
      </c>
      <c r="G12" s="20">
        <f>E12*F12</f>
        <v>0</v>
      </c>
      <c r="H12" s="20"/>
      <c r="I12" s="20"/>
      <c r="J12" s="34"/>
    </row>
    <row r="13" spans="1:13" s="4" customFormat="1" ht="39.950000000000003" customHeight="1">
      <c r="A13" s="15"/>
      <c r="B13" s="32" t="s">
        <v>32</v>
      </c>
      <c r="C13" s="17"/>
      <c r="D13" s="18"/>
      <c r="E13" s="19"/>
      <c r="F13" s="20">
        <f>H13+I13</f>
        <v>0</v>
      </c>
      <c r="G13" s="20">
        <f>E13*F13</f>
        <v>0</v>
      </c>
      <c r="H13" s="20"/>
      <c r="I13" s="20"/>
      <c r="J13" s="23"/>
    </row>
    <row r="14" spans="1:13" s="4" customFormat="1" ht="39.950000000000003" customHeight="1">
      <c r="A14" s="15"/>
      <c r="B14" s="32" t="s">
        <v>33</v>
      </c>
      <c r="C14" s="35"/>
      <c r="D14" s="27"/>
      <c r="E14" s="19"/>
      <c r="F14" s="20">
        <f>H14+I14</f>
        <v>0</v>
      </c>
      <c r="G14" s="20">
        <f>E14*F14</f>
        <v>0</v>
      </c>
      <c r="H14" s="29"/>
      <c r="I14" s="29"/>
      <c r="J14" s="23"/>
      <c r="L14" s="36"/>
      <c r="M14" s="36"/>
    </row>
    <row r="15" spans="1:13" s="4" customFormat="1" ht="39.950000000000003" customHeight="1">
      <c r="A15" s="15"/>
      <c r="B15" s="32" t="s">
        <v>34</v>
      </c>
      <c r="C15" s="35"/>
      <c r="D15" s="27"/>
      <c r="E15" s="19"/>
      <c r="F15" s="20"/>
      <c r="G15" s="20"/>
      <c r="H15" s="29"/>
      <c r="I15" s="29"/>
      <c r="J15" s="23"/>
      <c r="L15" s="36"/>
      <c r="M15" s="36"/>
    </row>
    <row r="16" spans="1:13" s="4" customFormat="1" ht="39.950000000000003" customHeight="1">
      <c r="A16" s="15"/>
      <c r="B16" s="32" t="s">
        <v>35</v>
      </c>
      <c r="C16" s="35"/>
      <c r="D16" s="27"/>
      <c r="E16" s="19"/>
      <c r="F16" s="20"/>
      <c r="G16" s="20"/>
      <c r="H16" s="29"/>
      <c r="I16" s="29"/>
      <c r="J16" s="23"/>
      <c r="L16" s="36"/>
      <c r="M16" s="36"/>
    </row>
    <row r="17" spans="1:13" s="4" customFormat="1" ht="39.950000000000003" customHeight="1">
      <c r="A17" s="15"/>
      <c r="B17" s="32" t="s">
        <v>36</v>
      </c>
      <c r="C17" s="35"/>
      <c r="D17" s="27"/>
      <c r="E17" s="19"/>
      <c r="F17" s="20"/>
      <c r="G17" s="20"/>
      <c r="H17" s="29"/>
      <c r="I17" s="29"/>
      <c r="J17" s="23"/>
      <c r="L17" s="36"/>
      <c r="M17" s="36"/>
    </row>
    <row r="18" spans="1:13" s="4" customFormat="1" ht="39.950000000000003" customHeight="1">
      <c r="A18" s="15"/>
      <c r="B18" s="32" t="s">
        <v>37</v>
      </c>
      <c r="C18" s="35"/>
      <c r="D18" s="27"/>
      <c r="E18" s="19"/>
      <c r="F18" s="20"/>
      <c r="G18" s="20"/>
      <c r="H18" s="29"/>
      <c r="I18" s="29"/>
      <c r="J18" s="23"/>
      <c r="L18" s="36"/>
      <c r="M18" s="36"/>
    </row>
    <row r="19" spans="1:13" s="4" customFormat="1" ht="39.950000000000003" customHeight="1">
      <c r="A19" s="15"/>
      <c r="B19" s="26" t="s">
        <v>38</v>
      </c>
      <c r="C19" s="35"/>
      <c r="D19" s="27"/>
      <c r="E19" s="19"/>
      <c r="F19" s="20"/>
      <c r="G19" s="20"/>
      <c r="H19" s="29"/>
      <c r="I19" s="29"/>
      <c r="J19" s="23"/>
      <c r="L19" s="36"/>
      <c r="M19" s="36"/>
    </row>
    <row r="20" spans="1:13" s="4" customFormat="1" ht="39.950000000000003" customHeight="1">
      <c r="A20" s="15"/>
      <c r="B20" s="26" t="s">
        <v>39</v>
      </c>
      <c r="C20" s="35"/>
      <c r="D20" s="27"/>
      <c r="E20" s="19"/>
      <c r="F20" s="20"/>
      <c r="G20" s="20"/>
      <c r="H20" s="29"/>
      <c r="I20" s="29"/>
      <c r="J20" s="23"/>
      <c r="L20" s="36"/>
      <c r="M20" s="36"/>
    </row>
    <row r="21" spans="1:13" s="4" customFormat="1" ht="39.950000000000003" customHeight="1">
      <c r="A21" s="15"/>
      <c r="B21" s="26" t="s">
        <v>40</v>
      </c>
      <c r="C21" s="35"/>
      <c r="D21" s="27"/>
      <c r="E21" s="19"/>
      <c r="F21" s="20"/>
      <c r="G21" s="20"/>
      <c r="H21" s="29"/>
      <c r="I21" s="29"/>
      <c r="J21" s="23"/>
      <c r="L21" s="36"/>
      <c r="M21" s="36"/>
    </row>
    <row r="22" spans="1:13" s="4" customFormat="1" ht="39.950000000000003" customHeight="1">
      <c r="A22" s="15"/>
      <c r="B22" s="26" t="s">
        <v>41</v>
      </c>
      <c r="C22" s="35"/>
      <c r="D22" s="27"/>
      <c r="E22" s="19"/>
      <c r="F22" s="20"/>
      <c r="G22" s="20"/>
      <c r="H22" s="29"/>
      <c r="I22" s="29"/>
      <c r="J22" s="23"/>
      <c r="L22" s="36"/>
      <c r="M22" s="36"/>
    </row>
    <row r="23" spans="1:13" s="4" customFormat="1" ht="39.950000000000003" customHeight="1">
      <c r="A23" s="15"/>
      <c r="B23" s="26"/>
      <c r="C23" s="35"/>
      <c r="D23" s="27"/>
      <c r="E23" s="19"/>
      <c r="F23" s="20"/>
      <c r="G23" s="20"/>
      <c r="H23" s="29"/>
      <c r="I23" s="29"/>
      <c r="J23" s="23"/>
      <c r="L23" s="36"/>
      <c r="M23" s="36"/>
    </row>
    <row r="24" spans="1:13" s="4" customFormat="1" ht="39.950000000000003" customHeight="1">
      <c r="A24" s="15"/>
      <c r="B24" s="26"/>
      <c r="C24" s="35"/>
      <c r="D24" s="27"/>
      <c r="E24" s="19"/>
      <c r="F24" s="20"/>
      <c r="G24" s="20"/>
      <c r="H24" s="29"/>
      <c r="I24" s="29"/>
      <c r="J24" s="23"/>
      <c r="L24" s="36"/>
      <c r="M24" s="36"/>
    </row>
    <row r="25" spans="1:13" s="4" customFormat="1" ht="39.950000000000003" customHeight="1">
      <c r="A25" s="15"/>
      <c r="B25" s="26"/>
      <c r="C25" s="35"/>
      <c r="D25" s="27"/>
      <c r="E25" s="19"/>
      <c r="F25" s="20"/>
      <c r="G25" s="20"/>
      <c r="H25" s="29"/>
      <c r="I25" s="29"/>
      <c r="J25" s="23"/>
      <c r="L25" s="36"/>
      <c r="M25" s="36"/>
    </row>
    <row r="26" spans="1:13" s="6" customFormat="1" ht="39.950000000000003" customHeight="1">
      <c r="A26" s="37"/>
      <c r="B26" s="37" t="s">
        <v>24</v>
      </c>
      <c r="C26" s="38"/>
      <c r="D26" s="39"/>
      <c r="E26" s="39"/>
      <c r="F26" s="39"/>
      <c r="G26" s="39">
        <f>SUM(G5:G25)</f>
        <v>0</v>
      </c>
      <c r="H26" s="39"/>
      <c r="I26" s="39"/>
      <c r="J26" s="37"/>
    </row>
    <row r="27" spans="1:13" s="4" customFormat="1" ht="39.950000000000003" customHeight="1">
      <c r="A27" s="40"/>
      <c r="B27" s="41" t="s">
        <v>16</v>
      </c>
      <c r="C27" s="42">
        <v>0.05</v>
      </c>
      <c r="D27" s="43"/>
      <c r="E27" s="20"/>
      <c r="F27" s="20"/>
      <c r="G27" s="20">
        <f>$G$26*C27</f>
        <v>0</v>
      </c>
      <c r="H27" s="24"/>
      <c r="I27" s="24"/>
      <c r="J27" s="23"/>
    </row>
    <row r="28" spans="1:13" s="4" customFormat="1" ht="39.950000000000003" customHeight="1">
      <c r="A28" s="40"/>
      <c r="B28" s="41" t="s">
        <v>17</v>
      </c>
      <c r="C28" s="42">
        <v>0.1</v>
      </c>
      <c r="D28" s="43"/>
      <c r="E28" s="20"/>
      <c r="F28" s="20"/>
      <c r="G28" s="20">
        <f>$G$26*C28</f>
        <v>0</v>
      </c>
      <c r="H28" s="24"/>
      <c r="I28" s="29"/>
      <c r="J28" s="23"/>
    </row>
    <row r="29" spans="1:13" s="4" customFormat="1" ht="39.950000000000003" customHeight="1">
      <c r="A29" s="40"/>
      <c r="B29" s="44" t="s">
        <v>18</v>
      </c>
      <c r="C29" s="42">
        <v>0.09</v>
      </c>
      <c r="D29" s="43"/>
      <c r="E29" s="20"/>
      <c r="F29" s="20"/>
      <c r="G29" s="20">
        <f>(G26+G27+G28)*C29</f>
        <v>0</v>
      </c>
      <c r="H29" s="20"/>
      <c r="I29" s="20"/>
      <c r="J29" s="23"/>
    </row>
    <row r="30" spans="1:13" s="6" customFormat="1" ht="39.950000000000003" customHeight="1">
      <c r="A30" s="37"/>
      <c r="B30" s="37" t="s">
        <v>19</v>
      </c>
      <c r="C30" s="38"/>
      <c r="D30" s="39"/>
      <c r="E30" s="39"/>
      <c r="F30" s="39"/>
      <c r="G30" s="39">
        <f>G27+G28+G29</f>
        <v>0</v>
      </c>
      <c r="H30" s="39"/>
      <c r="I30" s="39"/>
      <c r="J30" s="37"/>
    </row>
    <row r="31" spans="1:13" s="7" customFormat="1" ht="39.950000000000003" customHeight="1">
      <c r="A31" s="45"/>
      <c r="B31" s="46" t="s">
        <v>23</v>
      </c>
      <c r="C31" s="47"/>
      <c r="D31" s="48"/>
      <c r="E31" s="48"/>
      <c r="F31" s="48"/>
      <c r="G31" s="48">
        <f>G26+G30</f>
        <v>0</v>
      </c>
      <c r="H31" s="48"/>
      <c r="I31" s="48"/>
      <c r="J31" s="45"/>
    </row>
    <row r="32" spans="1:13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</sheetData>
  <autoFilter ref="A3:J31"/>
  <mergeCells count="11">
    <mergeCell ref="A1:J1"/>
    <mergeCell ref="A2:J2"/>
    <mergeCell ref="H3:I3"/>
    <mergeCell ref="A3:A4"/>
    <mergeCell ref="B3:B4"/>
    <mergeCell ref="C3:C4"/>
    <mergeCell ref="D3:D4"/>
    <mergeCell ref="E3:E4"/>
    <mergeCell ref="F3:F4"/>
    <mergeCell ref="G3:G4"/>
    <mergeCell ref="J3:J4"/>
  </mergeCells>
  <phoneticPr fontId="43" type="noConversion"/>
  <printOptions horizontalCentered="1"/>
  <pageMargins left="0.62992125984252001" right="0.62992125984252001" top="0.98425196850393704" bottom="0.59055118110236204" header="0.511811023622047" footer="0.511811023622047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표지</vt:lpstr>
      <vt:lpstr>산출내역</vt:lpstr>
      <vt:lpstr>산출내역!Print_Area</vt:lpstr>
      <vt:lpstr>산출내역!Print_Titles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2026-04-27T07:02:37Z</cp:lastPrinted>
  <dcterms:created xsi:type="dcterms:W3CDTF">2012-05-10T06:54:00Z</dcterms:created>
  <dcterms:modified xsi:type="dcterms:W3CDTF">2026-06-08T05:51:34Z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92B766B804D74D3FBE602353480D55AF_13</vt:lpwstr>
  </property>
</Properties>
</file>